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21" windowWidth="17280" windowHeight="11700" activeTab="0"/>
  </bookViews>
  <sheets>
    <sheet name="Foglio1" sheetId="1" r:id="rId1"/>
    <sheet name="Foglio2" sheetId="2" r:id="rId2"/>
    <sheet name="Foglio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<sst xmlns="http://schemas.openxmlformats.org/spreadsheetml/2006/main" count="89" uniqueCount="81">
  <si>
    <t>arrival</t>
  </si>
  <si>
    <t>date</t>
  </si>
  <si>
    <t>departure</t>
  </si>
  <si>
    <t xml:space="preserve">accommodation </t>
  </si>
  <si>
    <t>persons sharing rooms</t>
  </si>
  <si>
    <t>name surname</t>
  </si>
  <si>
    <t>room</t>
  </si>
  <si>
    <t>example</t>
  </si>
  <si>
    <t>A</t>
  </si>
  <si>
    <t>Timothy Wood</t>
  </si>
  <si>
    <t>amount</t>
  </si>
  <si>
    <t>James Bond</t>
  </si>
  <si>
    <t>HOTEL BOOKING APPLICATION FORM</t>
  </si>
  <si>
    <t>BANK DRAFT to:</t>
  </si>
  <si>
    <t>Belmondo srl</t>
  </si>
  <si>
    <t>BANK:</t>
  </si>
  <si>
    <t>Banco Popolare –Venezia Mestre–Via Verdi 1 ang. Via Rosa, 30171 Venezia</t>
  </si>
  <si>
    <t>IBAN:</t>
  </si>
  <si>
    <t>IT97 T050 3402 0000 0000 0010 136</t>
  </si>
  <si>
    <t>BIC/SWIFT:</t>
  </si>
  <si>
    <t>BAPPIT21035</t>
  </si>
  <si>
    <t>Credit Card number:</t>
  </si>
  <si>
    <t>Expiration date:</t>
  </si>
  <si>
    <t>Holder Name and Surname:</t>
  </si>
  <si>
    <t>total</t>
  </si>
  <si>
    <t>hotel</t>
  </si>
  <si>
    <t>total amount</t>
  </si>
  <si>
    <t>total prepayment amount of 50%</t>
  </si>
  <si>
    <t>or by:</t>
  </si>
  <si>
    <r>
      <rPr>
        <b/>
        <u val="single"/>
        <sz val="9"/>
        <rFont val="Arial"/>
        <family val="2"/>
      </rPr>
      <t>CREDIT CARD</t>
    </r>
    <r>
      <rPr>
        <sz val="9"/>
        <rFont val="Arial"/>
        <family val="2"/>
      </rPr>
      <t xml:space="preserve"> – only VISA or MASTERCARD – please note that we will charge you 1,5 % of bank commission.</t>
    </r>
  </si>
  <si>
    <t>Please send this form and a copy of the payment to “BelMondo” by e-mail: serena@belmondobooking.com  or by FAX to (0039) 0421 972061</t>
  </si>
  <si>
    <t>Hotel category and prices</t>
  </si>
  <si>
    <t xml:space="preserve">A </t>
  </si>
  <si>
    <t xml:space="preserve">4 star </t>
  </si>
  <si>
    <t>double/triple room</t>
  </si>
  <si>
    <t>B</t>
  </si>
  <si>
    <t xml:space="preserve">3 star superior </t>
  </si>
  <si>
    <t>C</t>
  </si>
  <si>
    <t>3 star standard</t>
  </si>
  <si>
    <t>A, B,C</t>
  </si>
  <si>
    <t>25/5</t>
  </si>
  <si>
    <t>1/6</t>
  </si>
  <si>
    <t>fee</t>
  </si>
  <si>
    <t>requested</t>
  </si>
  <si>
    <t>daily</t>
  </si>
  <si>
    <t>per person</t>
  </si>
  <si>
    <t>on or before March 31st, 2015 /The final payment has to made on or before May 15th, 2015</t>
  </si>
  <si>
    <t>23/5</t>
  </si>
  <si>
    <t>2/6</t>
  </si>
  <si>
    <t>giovanni cecconato</t>
  </si>
  <si>
    <t>sara cecconato</t>
  </si>
  <si>
    <t>alessio cecconato</t>
  </si>
  <si>
    <t>Prices are per person per day and valid for a minimum of 5 nights.</t>
  </si>
  <si>
    <t>Full board with Breakfast buffet, lunch and dinner with a 3 choice menu and ½ liter of water per person.</t>
  </si>
  <si>
    <t>Time for Lunch 13:00-14:30 (last entrance at 13:30)      Time for Dinner: 20:30-21:30 (last entrance at 21:00)</t>
  </si>
  <si>
    <t>Included Beach Facilities: 1 sun umbrella plus 2 deckchairs per room.</t>
  </si>
  <si>
    <t>Excursions to: VENICE, VERONA &amp; GARDA LAKE, CORTINA &amp; DOLOMITIES, TREVISO &amp; WINE TASTING</t>
  </si>
  <si>
    <t>Optionals at request:   Transfer from/to Airports or from/to Railway Station with TAXI or private COACH</t>
  </si>
  <si>
    <t>IMPORTANT</t>
  </si>
  <si>
    <t>After receiving this booking, we will send our reconfirmation with the total amount to pay.</t>
  </si>
  <si>
    <t>The hotel name will be given after having received the pre payment of 50% of the total accommodation amount.</t>
  </si>
  <si>
    <t>CONDITIONS and METHOD of PAYMENTS</t>
  </si>
  <si>
    <t>DEPOSIT:</t>
  </si>
  <si>
    <t xml:space="preserve"> 50% after receiving our reconfirmation with the total amount to pay</t>
  </si>
  <si>
    <t>BALANCE:</t>
  </si>
  <si>
    <t>Make the payments to:</t>
  </si>
  <si>
    <t xml:space="preserve">The form has to be sent to us within March 31st , 2015. </t>
  </si>
  <si>
    <t>The balance has to betransfered on or before May 15th, 2015</t>
  </si>
  <si>
    <t>Hotel and Payments INFORMATION</t>
  </si>
  <si>
    <t>by : Agency Promo Jesolo - Piazza Brescia 17/6 - 30016 Lido di Jesolo (VE)</t>
  </si>
  <si>
    <t xml:space="preserve">event office: Belmondo s.r.l. phone +39 0421972844 </t>
  </si>
  <si>
    <t>email: serena@belmondobooking.com</t>
  </si>
  <si>
    <t xml:space="preserve">          Responsable:</t>
  </si>
  <si>
    <t xml:space="preserve">          Country:</t>
  </si>
  <si>
    <t xml:space="preserve">          E.mail </t>
  </si>
  <si>
    <t xml:space="preserve">             mobile:</t>
  </si>
  <si>
    <t xml:space="preserve">             Phone: </t>
  </si>
  <si>
    <t xml:space="preserve"> include country code</t>
  </si>
  <si>
    <t>/     € 88,00 single room</t>
  </si>
  <si>
    <t>/     € 73,00 single room</t>
  </si>
  <si>
    <t>/     € 63,00 single room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</si>
</sst>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d&quot;. &quot;mmm&quot;. &quot;yyyy"/>
    <numFmt numFmtId="178" formatCode="[$€-410]\ #,##0.00;[Red]\-[$€-410]\ #,##0.00"/>
    <numFmt numFmtId="179" formatCode="#,##0.00\ &quot;€&quot;"/>
    <numFmt numFmtId="180" formatCode="[$-407]dddd\,\ d\.\ mmmm\ yyyy"/>
    <numFmt numFmtId="181" formatCode="[$-409]d\-mmm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Tahoma"/>
      <family val="2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22"/>
      <color indexed="8"/>
      <name val="Calibri"/>
      <family val="2"/>
    </font>
    <font>
      <b/>
      <i/>
      <sz val="11"/>
      <color indexed="10"/>
      <name val="Calibri"/>
      <family val="2"/>
    </font>
    <font>
      <sz val="2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00FF"/>
      <name val="Calibri"/>
      <family val="2"/>
    </font>
    <font>
      <sz val="22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" fillId="0" borderId="0">
      <alignment/>
      <protection/>
    </xf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/>
    </xf>
    <xf numFmtId="172" fontId="53" fillId="33" borderId="11" xfId="0" applyNumberFormat="1" applyFont="1" applyFill="1" applyBorder="1" applyAlignment="1" applyProtection="1">
      <alignment horizontal="center"/>
      <protection/>
    </xf>
    <xf numFmtId="172" fontId="0" fillId="33" borderId="10" xfId="0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172" fontId="30" fillId="33" borderId="13" xfId="0" applyNumberFormat="1" applyFont="1" applyFill="1" applyBorder="1" applyAlignment="1" applyProtection="1">
      <alignment horizontal="center"/>
      <protection/>
    </xf>
    <xf numFmtId="172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172" fontId="53" fillId="33" borderId="16" xfId="0" applyNumberFormat="1" applyFont="1" applyFill="1" applyBorder="1" applyAlignment="1" applyProtection="1">
      <alignment horizontal="center"/>
      <protection/>
    </xf>
    <xf numFmtId="172" fontId="0" fillId="33" borderId="17" xfId="0" applyNumberForma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72" fontId="0" fillId="34" borderId="0" xfId="0" applyNumberForma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56" fillId="34" borderId="0" xfId="0" applyFont="1" applyFill="1" applyAlignment="1" applyProtection="1">
      <alignment horizontal="center"/>
      <protection/>
    </xf>
    <xf numFmtId="17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53" fillId="34" borderId="0" xfId="0" applyFont="1" applyFill="1" applyAlignment="1" applyProtection="1">
      <alignment horizontal="left"/>
      <protection/>
    </xf>
    <xf numFmtId="0" fontId="53" fillId="34" borderId="0" xfId="0" applyFont="1" applyFill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172" fontId="0" fillId="34" borderId="0" xfId="0" applyNumberForma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horizontal="center"/>
      <protection/>
    </xf>
    <xf numFmtId="0" fontId="53" fillId="34" borderId="0" xfId="0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 applyProtection="1">
      <alignment/>
      <protection/>
    </xf>
    <xf numFmtId="172" fontId="53" fillId="34" borderId="0" xfId="0" applyNumberFormat="1" applyFont="1" applyFill="1" applyAlignment="1" applyProtection="1">
      <alignment/>
      <protection/>
    </xf>
    <xf numFmtId="172" fontId="53" fillId="34" borderId="0" xfId="0" applyNumberFormat="1" applyFont="1" applyFill="1" applyBorder="1" applyAlignment="1" applyProtection="1">
      <alignment/>
      <protection/>
    </xf>
    <xf numFmtId="0" fontId="57" fillId="34" borderId="19" xfId="0" applyFont="1" applyFill="1" applyBorder="1" applyAlignment="1" applyProtection="1">
      <alignment/>
      <protection/>
    </xf>
    <xf numFmtId="49" fontId="57" fillId="34" borderId="19" xfId="0" applyNumberFormat="1" applyFont="1" applyFill="1" applyBorder="1" applyAlignment="1" applyProtection="1">
      <alignment horizontal="center"/>
      <protection/>
    </xf>
    <xf numFmtId="0" fontId="57" fillId="34" borderId="19" xfId="0" applyFont="1" applyFill="1" applyBorder="1" applyAlignment="1" applyProtection="1">
      <alignment horizontal="center"/>
      <protection/>
    </xf>
    <xf numFmtId="172" fontId="57" fillId="34" borderId="19" xfId="0" applyNumberFormat="1" applyFont="1" applyFill="1" applyBorder="1" applyAlignment="1" applyProtection="1">
      <alignment horizontal="center"/>
      <protection/>
    </xf>
    <xf numFmtId="172" fontId="57" fillId="34" borderId="19" xfId="0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 applyProtection="1">
      <alignment/>
      <protection/>
    </xf>
    <xf numFmtId="172" fontId="57" fillId="34" borderId="21" xfId="0" applyNumberFormat="1" applyFon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/>
      <protection/>
    </xf>
    <xf numFmtId="181" fontId="0" fillId="34" borderId="20" xfId="0" applyNumberFormat="1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172" fontId="0" fillId="34" borderId="22" xfId="0" applyNumberFormat="1" applyFill="1" applyBorder="1" applyAlignment="1" applyProtection="1">
      <alignment horizontal="center"/>
      <protection/>
    </xf>
    <xf numFmtId="172" fontId="0" fillId="34" borderId="20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72" fontId="0" fillId="34" borderId="23" xfId="0" applyNumberFormat="1" applyFill="1" applyBorder="1" applyAlignment="1" applyProtection="1">
      <alignment horizontal="center"/>
      <protection/>
    </xf>
    <xf numFmtId="172" fontId="47" fillId="34" borderId="15" xfId="0" applyNumberFormat="1" applyFont="1" applyFill="1" applyBorder="1" applyAlignment="1" applyProtection="1">
      <alignment/>
      <protection/>
    </xf>
    <xf numFmtId="0" fontId="58" fillId="34" borderId="11" xfId="0" applyFont="1" applyFill="1" applyBorder="1" applyAlignment="1" applyProtection="1">
      <alignment/>
      <protection/>
    </xf>
    <xf numFmtId="0" fontId="58" fillId="34" borderId="2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172" fontId="0" fillId="34" borderId="24" xfId="0" applyNumberFormat="1" applyFill="1" applyBorder="1" applyAlignment="1" applyProtection="1">
      <alignment/>
      <protection/>
    </xf>
    <xf numFmtId="172" fontId="0" fillId="34" borderId="25" xfId="0" applyNumberFormat="1" applyFill="1" applyBorder="1" applyAlignment="1" applyProtection="1">
      <alignment/>
      <protection/>
    </xf>
    <xf numFmtId="0" fontId="58" fillId="34" borderId="13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172" fontId="0" fillId="34" borderId="12" xfId="0" applyNumberFormat="1" applyFill="1" applyBorder="1" applyAlignment="1" applyProtection="1">
      <alignment/>
      <protection/>
    </xf>
    <xf numFmtId="0" fontId="58" fillId="34" borderId="13" xfId="0" applyFont="1" applyFill="1" applyBorder="1" applyAlignment="1" applyProtection="1">
      <alignment horizontal="center"/>
      <protection/>
    </xf>
    <xf numFmtId="8" fontId="58" fillId="34" borderId="0" xfId="0" applyNumberFormat="1" applyFont="1" applyFill="1" applyBorder="1" applyAlignment="1" applyProtection="1">
      <alignment/>
      <protection/>
    </xf>
    <xf numFmtId="0" fontId="58" fillId="34" borderId="16" xfId="0" applyFont="1" applyFill="1" applyBorder="1" applyAlignment="1" applyProtection="1">
      <alignment horizontal="center"/>
      <protection/>
    </xf>
    <xf numFmtId="0" fontId="58" fillId="34" borderId="26" xfId="0" applyFont="1" applyFill="1" applyBorder="1" applyAlignment="1" applyProtection="1">
      <alignment/>
      <protection/>
    </xf>
    <xf numFmtId="8" fontId="58" fillId="34" borderId="26" xfId="0" applyNumberFormat="1" applyFont="1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172" fontId="0" fillId="34" borderId="26" xfId="0" applyNumberFormat="1" applyFill="1" applyBorder="1" applyAlignment="1" applyProtection="1">
      <alignment/>
      <protection/>
    </xf>
    <xf numFmtId="172" fontId="0" fillId="34" borderId="18" xfId="0" applyNumberFormat="1" applyFill="1" applyBorder="1" applyAlignment="1" applyProtection="1">
      <alignment/>
      <protection/>
    </xf>
    <xf numFmtId="0" fontId="53" fillId="34" borderId="27" xfId="44" applyFont="1" applyFill="1" applyBorder="1" applyAlignment="1" applyProtection="1">
      <alignment/>
      <protection/>
    </xf>
    <xf numFmtId="0" fontId="53" fillId="34" borderId="28" xfId="44" applyFont="1" applyFill="1" applyBorder="1" applyAlignment="1" applyProtection="1">
      <alignment/>
      <protection/>
    </xf>
    <xf numFmtId="0" fontId="53" fillId="34" borderId="29" xfId="44" applyFont="1" applyFill="1" applyBorder="1" applyAlignment="1" applyProtection="1">
      <alignment/>
      <protection/>
    </xf>
    <xf numFmtId="0" fontId="5" fillId="34" borderId="30" xfId="44" applyFont="1" applyFill="1" applyBorder="1" applyProtection="1">
      <alignment/>
      <protection/>
    </xf>
    <xf numFmtId="0" fontId="5" fillId="34" borderId="31" xfId="44" applyFont="1" applyFill="1" applyBorder="1" applyAlignment="1" applyProtection="1">
      <alignment/>
      <protection/>
    </xf>
    <xf numFmtId="0" fontId="4" fillId="34" borderId="32" xfId="44" applyFont="1" applyFill="1" applyBorder="1" applyAlignment="1" applyProtection="1">
      <alignment/>
      <protection/>
    </xf>
    <xf numFmtId="0" fontId="2" fillId="34" borderId="26" xfId="44" applyFill="1" applyBorder="1" applyAlignment="1" applyProtection="1">
      <alignment/>
      <protection/>
    </xf>
    <xf numFmtId="0" fontId="2" fillId="34" borderId="33" xfId="44" applyFill="1" applyBorder="1" applyProtection="1">
      <alignment/>
      <protection/>
    </xf>
    <xf numFmtId="0" fontId="5" fillId="34" borderId="34" xfId="44" applyFont="1" applyFill="1" applyBorder="1" applyProtection="1">
      <alignment/>
      <protection/>
    </xf>
    <xf numFmtId="0" fontId="2" fillId="34" borderId="35" xfId="44" applyFill="1" applyBorder="1" applyProtection="1">
      <alignment/>
      <protection/>
    </xf>
    <xf numFmtId="0" fontId="4" fillId="34" borderId="36" xfId="44" applyFont="1" applyFill="1" applyBorder="1" applyAlignment="1" applyProtection="1">
      <alignment/>
      <protection/>
    </xf>
    <xf numFmtId="0" fontId="4" fillId="34" borderId="37" xfId="44" applyFont="1" applyFill="1" applyBorder="1" applyAlignment="1" applyProtection="1">
      <alignment/>
      <protection/>
    </xf>
    <xf numFmtId="0" fontId="0" fillId="34" borderId="38" xfId="44" applyFont="1" applyFill="1" applyBorder="1" applyAlignment="1" applyProtection="1">
      <alignment/>
      <protection/>
    </xf>
    <xf numFmtId="0" fontId="59" fillId="34" borderId="39" xfId="44" applyFont="1" applyFill="1" applyBorder="1" applyAlignment="1" applyProtection="1">
      <alignment horizontal="center" vertical="center"/>
      <protection/>
    </xf>
    <xf numFmtId="0" fontId="59" fillId="34" borderId="40" xfId="44" applyFont="1" applyFill="1" applyBorder="1" applyAlignment="1" applyProtection="1">
      <alignment horizontal="center" vertical="center"/>
      <protection/>
    </xf>
    <xf numFmtId="0" fontId="59" fillId="34" borderId="23" xfId="44" applyFont="1" applyFill="1" applyBorder="1" applyAlignment="1" applyProtection="1">
      <alignment horizontal="center" vertical="center"/>
      <protection/>
    </xf>
    <xf numFmtId="0" fontId="60" fillId="34" borderId="24" xfId="0" applyFont="1" applyFill="1" applyBorder="1" applyAlignment="1" applyProtection="1">
      <alignment horizontal="center"/>
      <protection/>
    </xf>
    <xf numFmtId="0" fontId="6" fillId="34" borderId="41" xfId="44" applyFont="1" applyFill="1" applyBorder="1" applyAlignment="1" applyProtection="1">
      <alignment horizontal="left"/>
      <protection/>
    </xf>
    <xf numFmtId="0" fontId="6" fillId="34" borderId="42" xfId="44" applyFont="1" applyFill="1" applyBorder="1" applyAlignment="1" applyProtection="1">
      <alignment horizontal="left"/>
      <protection/>
    </xf>
    <xf numFmtId="0" fontId="6" fillId="34" borderId="43" xfId="44" applyFont="1" applyFill="1" applyBorder="1" applyAlignment="1" applyProtection="1">
      <alignment horizontal="left"/>
      <protection/>
    </xf>
    <xf numFmtId="0" fontId="4" fillId="34" borderId="31" xfId="44" applyFont="1" applyFill="1" applyBorder="1" applyAlignment="1" applyProtection="1">
      <alignment horizontal="left"/>
      <protection/>
    </xf>
    <xf numFmtId="0" fontId="4" fillId="34" borderId="44" xfId="44" applyFont="1" applyFill="1" applyBorder="1" applyAlignment="1" applyProtection="1">
      <alignment horizontal="left"/>
      <protection/>
    </xf>
    <xf numFmtId="0" fontId="3" fillId="34" borderId="35" xfId="44" applyFont="1" applyFill="1" applyBorder="1" applyAlignment="1" applyProtection="1">
      <alignment horizontal="left"/>
      <protection/>
    </xf>
    <xf numFmtId="0" fontId="3" fillId="34" borderId="33" xfId="44" applyFont="1" applyFill="1" applyBorder="1" applyAlignment="1" applyProtection="1">
      <alignment horizontal="left"/>
      <protection/>
    </xf>
    <xf numFmtId="0" fontId="3" fillId="34" borderId="45" xfId="44" applyFont="1" applyFill="1" applyBorder="1" applyAlignment="1" applyProtection="1">
      <alignment horizontal="left"/>
      <protection/>
    </xf>
    <xf numFmtId="0" fontId="61" fillId="34" borderId="40" xfId="44" applyFont="1" applyFill="1" applyBorder="1" applyAlignment="1" applyProtection="1">
      <alignment horizontal="left"/>
      <protection locked="0"/>
    </xf>
    <xf numFmtId="0" fontId="61" fillId="34" borderId="23" xfId="44" applyFont="1" applyFill="1" applyBorder="1" applyAlignment="1" applyProtection="1">
      <alignment horizontal="left"/>
      <protection locked="0"/>
    </xf>
    <xf numFmtId="0" fontId="0" fillId="34" borderId="16" xfId="44" applyFont="1" applyFill="1" applyBorder="1" applyAlignment="1" applyProtection="1">
      <alignment horizontal="left"/>
      <protection/>
    </xf>
    <xf numFmtId="0" fontId="0" fillId="34" borderId="26" xfId="44" applyFont="1" applyFill="1" applyBorder="1" applyAlignment="1" applyProtection="1">
      <alignment horizontal="left"/>
      <protection/>
    </xf>
    <xf numFmtId="0" fontId="61" fillId="34" borderId="27" xfId="44" applyFont="1" applyFill="1" applyBorder="1" applyAlignment="1" applyProtection="1">
      <alignment horizontal="left"/>
      <protection locked="0"/>
    </xf>
    <xf numFmtId="0" fontId="59" fillId="34" borderId="13" xfId="44" applyFont="1" applyFill="1" applyBorder="1" applyAlignment="1" applyProtection="1">
      <alignment horizontal="center"/>
      <protection/>
    </xf>
    <xf numFmtId="0" fontId="59" fillId="34" borderId="0" xfId="44" applyFont="1" applyFill="1" applyBorder="1" applyAlignment="1" applyProtection="1">
      <alignment horizontal="center"/>
      <protection/>
    </xf>
    <xf numFmtId="0" fontId="59" fillId="34" borderId="12" xfId="44" applyFont="1" applyFill="1" applyBorder="1" applyAlignment="1" applyProtection="1">
      <alignment horizontal="center"/>
      <protection/>
    </xf>
    <xf numFmtId="178" fontId="53" fillId="34" borderId="16" xfId="44" applyNumberFormat="1" applyFont="1" applyFill="1" applyBorder="1" applyAlignment="1" applyProtection="1">
      <alignment horizontal="center"/>
      <protection/>
    </xf>
    <xf numFmtId="178" fontId="53" fillId="34" borderId="26" xfId="44" applyNumberFormat="1" applyFont="1" applyFill="1" applyBorder="1" applyAlignment="1" applyProtection="1">
      <alignment horizontal="center"/>
      <protection/>
    </xf>
    <xf numFmtId="178" fontId="53" fillId="34" borderId="18" xfId="44" applyNumberFormat="1" applyFont="1" applyFill="1" applyBorder="1" applyAlignment="1" applyProtection="1">
      <alignment horizontal="center"/>
      <protection/>
    </xf>
    <xf numFmtId="0" fontId="6" fillId="34" borderId="11" xfId="44" applyFont="1" applyFill="1" applyBorder="1" applyAlignment="1" applyProtection="1">
      <alignment horizontal="center"/>
      <protection/>
    </xf>
    <xf numFmtId="0" fontId="6" fillId="34" borderId="24" xfId="44" applyFont="1" applyFill="1" applyBorder="1" applyAlignment="1" applyProtection="1">
      <alignment horizontal="center"/>
      <protection/>
    </xf>
    <xf numFmtId="0" fontId="6" fillId="34" borderId="25" xfId="44" applyFont="1" applyFill="1" applyBorder="1" applyAlignment="1" applyProtection="1">
      <alignment horizontal="center"/>
      <protection/>
    </xf>
    <xf numFmtId="0" fontId="6" fillId="34" borderId="16" xfId="44" applyFont="1" applyFill="1" applyBorder="1" applyAlignment="1" applyProtection="1">
      <alignment horizontal="center"/>
      <protection/>
    </xf>
    <xf numFmtId="0" fontId="6" fillId="34" borderId="26" xfId="44" applyFont="1" applyFill="1" applyBorder="1" applyAlignment="1" applyProtection="1">
      <alignment horizontal="center"/>
      <protection/>
    </xf>
    <xf numFmtId="0" fontId="6" fillId="34" borderId="18" xfId="44" applyFont="1" applyFill="1" applyBorder="1" applyAlignment="1" applyProtection="1">
      <alignment horizontal="center"/>
      <protection/>
    </xf>
    <xf numFmtId="0" fontId="10" fillId="34" borderId="11" xfId="44" applyFont="1" applyFill="1" applyBorder="1" applyAlignment="1" applyProtection="1">
      <alignment horizontal="center"/>
      <protection/>
    </xf>
    <xf numFmtId="0" fontId="10" fillId="34" borderId="24" xfId="44" applyFont="1" applyFill="1" applyBorder="1" applyAlignment="1" applyProtection="1">
      <alignment horizontal="center"/>
      <protection/>
    </xf>
    <xf numFmtId="0" fontId="10" fillId="34" borderId="25" xfId="44" applyFont="1" applyFill="1" applyBorder="1" applyAlignment="1" applyProtection="1">
      <alignment horizontal="center"/>
      <protection/>
    </xf>
    <xf numFmtId="0" fontId="0" fillId="34" borderId="13" xfId="44" applyFont="1" applyFill="1" applyBorder="1" applyAlignment="1" applyProtection="1">
      <alignment horizontal="center"/>
      <protection/>
    </xf>
    <xf numFmtId="0" fontId="0" fillId="34" borderId="0" xfId="44" applyFont="1" applyFill="1" applyBorder="1" applyAlignment="1" applyProtection="1">
      <alignment horizontal="center"/>
      <protection/>
    </xf>
    <xf numFmtId="0" fontId="0" fillId="34" borderId="12" xfId="44" applyFont="1" applyFill="1" applyBorder="1" applyAlignment="1" applyProtection="1">
      <alignment horizontal="center"/>
      <protection/>
    </xf>
    <xf numFmtId="0" fontId="8" fillId="34" borderId="11" xfId="44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59" fillId="34" borderId="16" xfId="44" applyFont="1" applyFill="1" applyBorder="1" applyAlignment="1" applyProtection="1">
      <alignment horizontal="center"/>
      <protection/>
    </xf>
    <xf numFmtId="0" fontId="59" fillId="34" borderId="26" xfId="44" applyFont="1" applyFill="1" applyBorder="1" applyAlignment="1" applyProtection="1">
      <alignment horizontal="center"/>
      <protection/>
    </xf>
    <xf numFmtId="0" fontId="59" fillId="34" borderId="18" xfId="44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4" borderId="40" xfId="0" applyFill="1" applyBorder="1" applyAlignment="1" applyProtection="1">
      <alignment horizontal="center"/>
      <protection/>
    </xf>
    <xf numFmtId="0" fontId="62" fillId="34" borderId="27" xfId="0" applyFont="1" applyFill="1" applyBorder="1" applyAlignment="1" applyProtection="1">
      <alignment horizontal="center"/>
      <protection/>
    </xf>
    <xf numFmtId="0" fontId="62" fillId="34" borderId="40" xfId="0" applyFont="1" applyFill="1" applyBorder="1" applyAlignment="1" applyProtection="1">
      <alignment horizontal="center"/>
      <protection/>
    </xf>
    <xf numFmtId="0" fontId="62" fillId="34" borderId="23" xfId="0" applyFont="1" applyFill="1" applyBorder="1" applyAlignment="1" applyProtection="1">
      <alignment horizontal="center"/>
      <protection/>
    </xf>
    <xf numFmtId="178" fontId="53" fillId="34" borderId="11" xfId="44" applyNumberFormat="1" applyFont="1" applyFill="1" applyBorder="1" applyAlignment="1" applyProtection="1">
      <alignment horizontal="center"/>
      <protection/>
    </xf>
    <xf numFmtId="178" fontId="53" fillId="34" borderId="24" xfId="44" applyNumberFormat="1" applyFont="1" applyFill="1" applyBorder="1" applyAlignment="1" applyProtection="1">
      <alignment horizontal="center"/>
      <protection/>
    </xf>
    <xf numFmtId="178" fontId="53" fillId="34" borderId="25" xfId="44" applyNumberFormat="1" applyFont="1" applyFill="1" applyBorder="1" applyAlignment="1" applyProtection="1">
      <alignment horizontal="center"/>
      <protection/>
    </xf>
    <xf numFmtId="0" fontId="53" fillId="34" borderId="13" xfId="44" applyFont="1" applyFill="1" applyBorder="1" applyAlignment="1" applyProtection="1">
      <alignment horizontal="center"/>
      <protection/>
    </xf>
    <xf numFmtId="0" fontId="53" fillId="34" borderId="0" xfId="44" applyFont="1" applyFill="1" applyBorder="1" applyAlignment="1" applyProtection="1">
      <alignment horizontal="center"/>
      <protection/>
    </xf>
    <xf numFmtId="0" fontId="53" fillId="34" borderId="12" xfId="44" applyFont="1" applyFill="1" applyBorder="1" applyAlignment="1" applyProtection="1">
      <alignment horizontal="center"/>
      <protection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10" fillId="34" borderId="16" xfId="44" applyFont="1" applyFill="1" applyBorder="1" applyAlignment="1" applyProtection="1">
      <alignment horizontal="center"/>
      <protection/>
    </xf>
    <xf numFmtId="0" fontId="10" fillId="34" borderId="26" xfId="44" applyFont="1" applyFill="1" applyBorder="1" applyAlignment="1" applyProtection="1">
      <alignment horizontal="center"/>
      <protection/>
    </xf>
    <xf numFmtId="0" fontId="10" fillId="34" borderId="18" xfId="44" applyFont="1" applyFill="1" applyBorder="1" applyAlignment="1" applyProtection="1">
      <alignment horizontal="center"/>
      <protection/>
    </xf>
    <xf numFmtId="0" fontId="53" fillId="34" borderId="47" xfId="44" applyFont="1" applyFill="1" applyBorder="1" applyAlignment="1" applyProtection="1">
      <alignment horizontal="center" vertical="center"/>
      <protection/>
    </xf>
    <xf numFmtId="0" fontId="53" fillId="34" borderId="40" xfId="44" applyFont="1" applyFill="1" applyBorder="1" applyAlignment="1" applyProtection="1">
      <alignment horizontal="center" vertical="center"/>
      <protection/>
    </xf>
    <xf numFmtId="0" fontId="53" fillId="34" borderId="23" xfId="44" applyFont="1" applyFill="1" applyBorder="1" applyAlignment="1" applyProtection="1">
      <alignment horizontal="center" vertical="center"/>
      <protection/>
    </xf>
    <xf numFmtId="0" fontId="57" fillId="34" borderId="19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49" fontId="53" fillId="34" borderId="27" xfId="0" applyNumberFormat="1" applyFont="1" applyFill="1" applyBorder="1" applyAlignment="1" applyProtection="1">
      <alignment/>
      <protection locked="0"/>
    </xf>
    <xf numFmtId="49" fontId="53" fillId="34" borderId="23" xfId="0" applyNumberFormat="1" applyFont="1" applyFill="1" applyBorder="1" applyAlignment="1" applyProtection="1">
      <alignment/>
      <protection locked="0"/>
    </xf>
    <xf numFmtId="49" fontId="53" fillId="34" borderId="27" xfId="0" applyNumberFormat="1" applyFont="1" applyFill="1" applyBorder="1" applyAlignment="1" applyProtection="1">
      <alignment horizontal="left"/>
      <protection locked="0"/>
    </xf>
    <xf numFmtId="49" fontId="53" fillId="34" borderId="23" xfId="0" applyNumberFormat="1" applyFont="1" applyFill="1" applyBorder="1" applyAlignment="1" applyProtection="1">
      <alignment horizontal="left"/>
      <protection locked="0"/>
    </xf>
    <xf numFmtId="0" fontId="63" fillId="33" borderId="50" xfId="0" applyFont="1" applyFill="1" applyBorder="1" applyAlignment="1" applyProtection="1">
      <alignment horizontal="center"/>
      <protection/>
    </xf>
    <xf numFmtId="0" fontId="63" fillId="33" borderId="51" xfId="0" applyFont="1" applyFill="1" applyBorder="1" applyAlignment="1" applyProtection="1">
      <alignment horizontal="center"/>
      <protection/>
    </xf>
    <xf numFmtId="0" fontId="9" fillId="34" borderId="52" xfId="44" applyFont="1" applyFill="1" applyBorder="1" applyAlignment="1" applyProtection="1">
      <alignment horizontal="left"/>
      <protection/>
    </xf>
    <xf numFmtId="0" fontId="9" fillId="34" borderId="42" xfId="44" applyFont="1" applyFill="1" applyBorder="1" applyAlignment="1" applyProtection="1">
      <alignment horizontal="left"/>
      <protection/>
    </xf>
    <xf numFmtId="0" fontId="4" fillId="34" borderId="42" xfId="44" applyFont="1" applyFill="1" applyBorder="1" applyAlignment="1" applyProtection="1">
      <alignment horizontal="left"/>
      <protection/>
    </xf>
    <xf numFmtId="0" fontId="4" fillId="34" borderId="53" xfId="44" applyFont="1" applyFill="1" applyBorder="1" applyAlignment="1" applyProtection="1">
      <alignment horizontal="left"/>
      <protection/>
    </xf>
    <xf numFmtId="0" fontId="53" fillId="34" borderId="27" xfId="0" applyFont="1" applyFill="1" applyBorder="1" applyAlignment="1" applyProtection="1">
      <alignment horizontal="left"/>
      <protection locked="0"/>
    </xf>
    <xf numFmtId="0" fontId="53" fillId="34" borderId="40" xfId="0" applyFont="1" applyFill="1" applyBorder="1" applyAlignment="1" applyProtection="1">
      <alignment horizontal="left"/>
      <protection locked="0"/>
    </xf>
    <xf numFmtId="0" fontId="53" fillId="34" borderId="23" xfId="0" applyFont="1" applyFill="1" applyBorder="1" applyAlignment="1" applyProtection="1">
      <alignment horizontal="left"/>
      <protection locked="0"/>
    </xf>
    <xf numFmtId="0" fontId="0" fillId="33" borderId="54" xfId="0" applyFill="1" applyBorder="1" applyAlignment="1" applyProtection="1">
      <alignment horizontal="center"/>
      <protection/>
    </xf>
    <xf numFmtId="0" fontId="57" fillId="34" borderId="46" xfId="0" applyFont="1" applyFill="1" applyBorder="1" applyAlignment="1" applyProtection="1">
      <alignment horizontal="center"/>
      <protection/>
    </xf>
    <xf numFmtId="0" fontId="57" fillId="34" borderId="22" xfId="0" applyFont="1" applyFill="1" applyBorder="1" applyAlignment="1" applyProtection="1">
      <alignment horizontal="center"/>
      <protection/>
    </xf>
    <xf numFmtId="0" fontId="0" fillId="34" borderId="13" xfId="44" applyFont="1" applyFill="1" applyBorder="1" applyAlignment="1" applyProtection="1">
      <alignment horizontal="left"/>
      <protection/>
    </xf>
    <xf numFmtId="0" fontId="0" fillId="34" borderId="0" xfId="44" applyFont="1" applyFill="1" applyBorder="1" applyAlignment="1" applyProtection="1">
      <alignment horizontal="left"/>
      <protection/>
    </xf>
    <xf numFmtId="0" fontId="0" fillId="34" borderId="12" xfId="44" applyFont="1" applyFill="1" applyBorder="1" applyAlignment="1" applyProtection="1">
      <alignment horizontal="left"/>
      <protection/>
    </xf>
    <xf numFmtId="49" fontId="7" fillId="34" borderId="27" xfId="44" applyNumberFormat="1" applyFont="1" applyFill="1" applyBorder="1" applyAlignment="1" applyProtection="1">
      <alignment horizontal="left"/>
      <protection locked="0"/>
    </xf>
    <xf numFmtId="0" fontId="0" fillId="34" borderId="4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40</xdr:row>
      <xdr:rowOff>76200</xdr:rowOff>
    </xdr:from>
    <xdr:to>
      <xdr:col>11</xdr:col>
      <xdr:colOff>342900</xdr:colOff>
      <xdr:row>44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6953250"/>
          <a:ext cx="1990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47625</xdr:rowOff>
    </xdr:from>
    <xdr:to>
      <xdr:col>12</xdr:col>
      <xdr:colOff>0</xdr:colOff>
      <xdr:row>6</xdr:row>
      <xdr:rowOff>19050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47625"/>
          <a:ext cx="3438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ena@belmondobookin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workbookViewId="0" topLeftCell="A16">
      <selection activeCell="G22" sqref="G22:H22"/>
    </sheetView>
  </sheetViews>
  <sheetFormatPr defaultColWidth="0" defaultRowHeight="15" zeroHeight="1"/>
  <cols>
    <col min="1" max="1" width="8.8515625" style="16" customWidth="1"/>
    <col min="2" max="2" width="8.57421875" style="16" customWidth="1"/>
    <col min="3" max="3" width="9.8515625" style="16" customWidth="1"/>
    <col min="4" max="4" width="14.8515625" style="16" customWidth="1"/>
    <col min="5" max="5" width="8.8515625" style="16" customWidth="1"/>
    <col min="6" max="6" width="14.00390625" style="16" customWidth="1"/>
    <col min="7" max="7" width="8.8515625" style="16" customWidth="1"/>
    <col min="8" max="8" width="14.00390625" style="16" customWidth="1"/>
    <col min="9" max="9" width="8.8515625" style="16" customWidth="1"/>
    <col min="10" max="10" width="14.00390625" style="16" customWidth="1"/>
    <col min="11" max="11" width="9.28125" style="17" customWidth="1"/>
    <col min="12" max="12" width="11.140625" style="17" customWidth="1"/>
    <col min="13" max="13" width="1.1484375" style="16" customWidth="1"/>
    <col min="14" max="16" width="12.421875" style="16" hidden="1" customWidth="1"/>
    <col min="17" max="16384" width="0" style="16" hidden="1" customWidth="1"/>
  </cols>
  <sheetData>
    <row r="1" ht="15"/>
    <row r="2" spans="3:12" s="18" customFormat="1" ht="28.5">
      <c r="C2" s="19"/>
      <c r="D2" s="19"/>
      <c r="E2" s="20" t="s">
        <v>12</v>
      </c>
      <c r="F2" s="19"/>
      <c r="G2" s="19"/>
      <c r="H2" s="19"/>
      <c r="K2" s="21"/>
      <c r="L2" s="21"/>
    </row>
    <row r="3" spans="3:8" ht="12.75" customHeight="1">
      <c r="C3" s="22"/>
      <c r="D3" s="22"/>
      <c r="E3" s="23" t="s">
        <v>69</v>
      </c>
      <c r="F3" s="22"/>
      <c r="G3" s="22"/>
      <c r="H3" s="22"/>
    </row>
    <row r="4" spans="3:8" ht="12.75" customHeight="1">
      <c r="C4" s="22"/>
      <c r="D4" s="22"/>
      <c r="E4" s="24" t="s">
        <v>70</v>
      </c>
      <c r="F4" s="22"/>
      <c r="G4" s="22"/>
      <c r="H4" s="22"/>
    </row>
    <row r="5" spans="3:8" ht="12.75" customHeight="1">
      <c r="C5" s="22"/>
      <c r="D5" s="22"/>
      <c r="E5" s="24" t="s">
        <v>71</v>
      </c>
      <c r="F5" s="22"/>
      <c r="G5" s="22"/>
      <c r="H5" s="22"/>
    </row>
    <row r="6" ht="12.75" customHeight="1"/>
    <row r="7" ht="12.75" customHeight="1" thickBot="1"/>
    <row r="8" spans="1:11" ht="12.75" customHeight="1" thickBot="1">
      <c r="A8" s="25" t="s">
        <v>73</v>
      </c>
      <c r="C8" s="152"/>
      <c r="D8" s="153"/>
      <c r="E8" s="154"/>
      <c r="I8" s="26"/>
      <c r="J8" s="27"/>
      <c r="K8" s="28"/>
    </row>
    <row r="9" spans="1:11" ht="12.75" customHeight="1" thickBot="1">
      <c r="A9" s="25" t="s">
        <v>72</v>
      </c>
      <c r="C9" s="152"/>
      <c r="D9" s="153"/>
      <c r="E9" s="154"/>
      <c r="F9" s="29"/>
      <c r="G9" s="29"/>
      <c r="H9" s="30" t="s">
        <v>76</v>
      </c>
      <c r="I9" s="142"/>
      <c r="J9" s="143"/>
      <c r="K9" s="31" t="s">
        <v>77</v>
      </c>
    </row>
    <row r="10" spans="1:11" ht="12.75" customHeight="1" thickBot="1">
      <c r="A10" s="25" t="s">
        <v>74</v>
      </c>
      <c r="C10" s="152"/>
      <c r="D10" s="153"/>
      <c r="E10" s="154"/>
      <c r="G10" s="29"/>
      <c r="H10" s="30" t="s">
        <v>75</v>
      </c>
      <c r="I10" s="144"/>
      <c r="J10" s="145"/>
      <c r="K10" s="31" t="s">
        <v>77</v>
      </c>
    </row>
    <row r="11" spans="1:11" ht="12.75" customHeight="1" thickBot="1">
      <c r="A11" s="26"/>
      <c r="B11" s="32"/>
      <c r="C11" s="29"/>
      <c r="D11" s="29"/>
      <c r="E11" s="29"/>
      <c r="H11" s="29"/>
      <c r="I11" s="29"/>
      <c r="J11" s="29"/>
      <c r="K11" s="33"/>
    </row>
    <row r="12" spans="4:12" ht="12.75" customHeight="1" thickBot="1">
      <c r="D12" s="1" t="s">
        <v>43</v>
      </c>
      <c r="K12" s="2" t="s">
        <v>44</v>
      </c>
      <c r="L12" s="3" t="s">
        <v>24</v>
      </c>
    </row>
    <row r="13" spans="1:12" ht="12.75" customHeight="1" thickBot="1">
      <c r="A13" s="4"/>
      <c r="B13" s="5" t="s">
        <v>0</v>
      </c>
      <c r="C13" s="6" t="s">
        <v>2</v>
      </c>
      <c r="D13" s="7" t="s">
        <v>3</v>
      </c>
      <c r="E13" s="146" t="s">
        <v>4</v>
      </c>
      <c r="F13" s="147"/>
      <c r="G13" s="147"/>
      <c r="H13" s="147"/>
      <c r="I13" s="147"/>
      <c r="J13" s="147"/>
      <c r="K13" s="8" t="s">
        <v>42</v>
      </c>
      <c r="L13" s="9" t="s">
        <v>10</v>
      </c>
    </row>
    <row r="14" spans="1:12" ht="12.75" customHeight="1" thickBot="1">
      <c r="A14" s="10" t="s">
        <v>6</v>
      </c>
      <c r="B14" s="11" t="s">
        <v>1</v>
      </c>
      <c r="C14" s="12" t="s">
        <v>1</v>
      </c>
      <c r="D14" s="13" t="s">
        <v>39</v>
      </c>
      <c r="E14" s="155" t="s">
        <v>5</v>
      </c>
      <c r="F14" s="141"/>
      <c r="G14" s="140" t="s">
        <v>5</v>
      </c>
      <c r="H14" s="141"/>
      <c r="I14" s="140" t="s">
        <v>5</v>
      </c>
      <c r="J14" s="141"/>
      <c r="K14" s="14" t="s">
        <v>45</v>
      </c>
      <c r="L14" s="15" t="s">
        <v>25</v>
      </c>
    </row>
    <row r="15" spans="1:12" ht="12.75" customHeight="1">
      <c r="A15" s="34" t="s">
        <v>7</v>
      </c>
      <c r="B15" s="35" t="s">
        <v>40</v>
      </c>
      <c r="C15" s="35" t="s">
        <v>41</v>
      </c>
      <c r="D15" s="36" t="s">
        <v>8</v>
      </c>
      <c r="E15" s="139" t="s">
        <v>9</v>
      </c>
      <c r="F15" s="139"/>
      <c r="G15" s="139" t="s">
        <v>11</v>
      </c>
      <c r="H15" s="139"/>
      <c r="I15" s="139"/>
      <c r="J15" s="139"/>
      <c r="K15" s="37">
        <v>75</v>
      </c>
      <c r="L15" s="38">
        <v>1050</v>
      </c>
    </row>
    <row r="16" spans="1:12" ht="12.75" customHeight="1">
      <c r="A16" s="39" t="s">
        <v>7</v>
      </c>
      <c r="B16" s="35" t="s">
        <v>47</v>
      </c>
      <c r="C16" s="35" t="s">
        <v>48</v>
      </c>
      <c r="D16" s="36" t="s">
        <v>35</v>
      </c>
      <c r="E16" s="156" t="s">
        <v>49</v>
      </c>
      <c r="F16" s="157"/>
      <c r="G16" s="156" t="s">
        <v>50</v>
      </c>
      <c r="H16" s="157"/>
      <c r="I16" s="156" t="s">
        <v>51</v>
      </c>
      <c r="J16" s="157"/>
      <c r="K16" s="40">
        <v>65</v>
      </c>
      <c r="L16" s="38">
        <v>1950</v>
      </c>
    </row>
    <row r="17" spans="1:16" ht="12.75" customHeight="1">
      <c r="A17" s="41">
        <v>1</v>
      </c>
      <c r="B17" s="42"/>
      <c r="C17" s="42"/>
      <c r="D17" s="43"/>
      <c r="E17" s="131"/>
      <c r="F17" s="132"/>
      <c r="G17" s="131"/>
      <c r="H17" s="132"/>
      <c r="I17" s="131"/>
      <c r="J17" s="132"/>
      <c r="K17" s="44">
        <f aca="true" t="shared" si="0" ref="K17:K36">IF(AND(D17="A",O17=1),88,IF(AND(D17="A",O17&gt;1),75,IF(AND(D17="B",O17=1),73,IF(AND(D17="B",O17&gt;1),65,IF(AND(D17="C",O17=1),63,IF(AND(D17="C",O17&gt;1),55,""))))))</f>
      </c>
      <c r="L17" s="45">
        <f aca="true" t="shared" si="1" ref="L17:L36">IF(K17="","",N17*K17)</f>
      </c>
      <c r="N17" s="46">
        <f>O17*P17</f>
        <v>0</v>
      </c>
      <c r="O17" s="46">
        <f aca="true" t="shared" si="2" ref="O17:O36">3-_xlfn.COUNTIFS(E17,"")-_xlfn.COUNTIFS(G17,"")-_xlfn.COUNTIFS(I17,"")-_xlfn.COUNTIFS(E17," ")-_xlfn.COUNTIFS(G17," ")-_xlfn.COUNTIFS(I17," ")-_xlfn.COUNTIFS(E17,"  ")-_xlfn.COUNTIFS(G17,"  ")-_xlfn.COUNTIFS(I17,"  ")-_xlfn.COUNTIFS(E17,"   ")-_xlfn.COUNTIFS(G17,"   ")-_xlfn.COUNTIFS(I17,"   ")</f>
        <v>0</v>
      </c>
      <c r="P17" s="46">
        <f aca="true" t="shared" si="3" ref="P17:P36">C17-B17</f>
        <v>0</v>
      </c>
    </row>
    <row r="18" spans="1:16" ht="12.75" customHeight="1">
      <c r="A18" s="41">
        <v>2</v>
      </c>
      <c r="B18" s="42"/>
      <c r="C18" s="42"/>
      <c r="D18" s="43"/>
      <c r="E18" s="131"/>
      <c r="F18" s="132"/>
      <c r="G18" s="131"/>
      <c r="H18" s="132"/>
      <c r="I18" s="131"/>
      <c r="J18" s="132"/>
      <c r="K18" s="44">
        <f t="shared" si="0"/>
      </c>
      <c r="L18" s="45">
        <f t="shared" si="1"/>
      </c>
      <c r="N18" s="46">
        <f aca="true" t="shared" si="4" ref="N18:N36">O18*P18</f>
        <v>0</v>
      </c>
      <c r="O18" s="46">
        <f t="shared" si="2"/>
        <v>0</v>
      </c>
      <c r="P18" s="46">
        <f t="shared" si="3"/>
        <v>0</v>
      </c>
    </row>
    <row r="19" spans="1:16" ht="12.75" customHeight="1">
      <c r="A19" s="41">
        <v>3</v>
      </c>
      <c r="B19" s="42"/>
      <c r="C19" s="42"/>
      <c r="D19" s="43"/>
      <c r="E19" s="131"/>
      <c r="F19" s="132"/>
      <c r="G19" s="131"/>
      <c r="H19" s="132"/>
      <c r="I19" s="131"/>
      <c r="J19" s="132"/>
      <c r="K19" s="44">
        <f t="shared" si="0"/>
      </c>
      <c r="L19" s="45">
        <f t="shared" si="1"/>
      </c>
      <c r="N19" s="46">
        <f t="shared" si="4"/>
        <v>0</v>
      </c>
      <c r="O19" s="46">
        <f t="shared" si="2"/>
        <v>0</v>
      </c>
      <c r="P19" s="46">
        <f t="shared" si="3"/>
        <v>0</v>
      </c>
    </row>
    <row r="20" spans="1:16" ht="12.75" customHeight="1">
      <c r="A20" s="41">
        <v>4</v>
      </c>
      <c r="B20" s="42"/>
      <c r="C20" s="42"/>
      <c r="D20" s="43"/>
      <c r="E20" s="131"/>
      <c r="F20" s="132"/>
      <c r="G20" s="131"/>
      <c r="H20" s="132"/>
      <c r="I20" s="131"/>
      <c r="J20" s="132"/>
      <c r="K20" s="44">
        <f t="shared" si="0"/>
      </c>
      <c r="L20" s="45">
        <f t="shared" si="1"/>
      </c>
      <c r="N20" s="46">
        <f t="shared" si="4"/>
        <v>0</v>
      </c>
      <c r="O20" s="46">
        <f t="shared" si="2"/>
        <v>0</v>
      </c>
      <c r="P20" s="46">
        <f t="shared" si="3"/>
        <v>0</v>
      </c>
    </row>
    <row r="21" spans="1:16" ht="12.75" customHeight="1">
      <c r="A21" s="41">
        <v>5</v>
      </c>
      <c r="B21" s="42"/>
      <c r="C21" s="42"/>
      <c r="D21" s="43"/>
      <c r="E21" s="131"/>
      <c r="F21" s="132"/>
      <c r="G21" s="131"/>
      <c r="H21" s="132"/>
      <c r="I21" s="131"/>
      <c r="J21" s="132"/>
      <c r="K21" s="44">
        <f t="shared" si="0"/>
      </c>
      <c r="L21" s="45">
        <f t="shared" si="1"/>
      </c>
      <c r="N21" s="46">
        <f t="shared" si="4"/>
        <v>0</v>
      </c>
      <c r="O21" s="46">
        <f t="shared" si="2"/>
        <v>0</v>
      </c>
      <c r="P21" s="46">
        <f t="shared" si="3"/>
        <v>0</v>
      </c>
    </row>
    <row r="22" spans="1:16" ht="12.75" customHeight="1">
      <c r="A22" s="41">
        <v>6</v>
      </c>
      <c r="B22" s="42"/>
      <c r="C22" s="42"/>
      <c r="D22" s="43"/>
      <c r="E22" s="131"/>
      <c r="F22" s="132"/>
      <c r="G22" s="131"/>
      <c r="H22" s="132"/>
      <c r="I22" s="131"/>
      <c r="J22" s="132"/>
      <c r="K22" s="44">
        <f t="shared" si="0"/>
      </c>
      <c r="L22" s="45">
        <f t="shared" si="1"/>
      </c>
      <c r="N22" s="46">
        <f t="shared" si="4"/>
        <v>0</v>
      </c>
      <c r="O22" s="46">
        <f t="shared" si="2"/>
        <v>0</v>
      </c>
      <c r="P22" s="46">
        <f t="shared" si="3"/>
        <v>0</v>
      </c>
    </row>
    <row r="23" spans="1:16" ht="12.75" customHeight="1">
      <c r="A23" s="41">
        <v>7</v>
      </c>
      <c r="B23" s="42"/>
      <c r="C23" s="42"/>
      <c r="D23" s="43"/>
      <c r="E23" s="131"/>
      <c r="F23" s="132"/>
      <c r="G23" s="131"/>
      <c r="H23" s="132"/>
      <c r="I23" s="131"/>
      <c r="J23" s="132"/>
      <c r="K23" s="44">
        <f t="shared" si="0"/>
      </c>
      <c r="L23" s="45">
        <f t="shared" si="1"/>
      </c>
      <c r="N23" s="46">
        <f t="shared" si="4"/>
        <v>0</v>
      </c>
      <c r="O23" s="46">
        <f t="shared" si="2"/>
        <v>0</v>
      </c>
      <c r="P23" s="46">
        <f t="shared" si="3"/>
        <v>0</v>
      </c>
    </row>
    <row r="24" spans="1:16" ht="12.75" customHeight="1">
      <c r="A24" s="41">
        <v>8</v>
      </c>
      <c r="B24" s="42"/>
      <c r="C24" s="42"/>
      <c r="D24" s="43"/>
      <c r="E24" s="131"/>
      <c r="F24" s="132"/>
      <c r="G24" s="131"/>
      <c r="H24" s="132"/>
      <c r="I24" s="131"/>
      <c r="J24" s="132"/>
      <c r="K24" s="44">
        <f t="shared" si="0"/>
      </c>
      <c r="L24" s="45">
        <f t="shared" si="1"/>
      </c>
      <c r="N24" s="46">
        <f t="shared" si="4"/>
        <v>0</v>
      </c>
      <c r="O24" s="46">
        <f t="shared" si="2"/>
        <v>0</v>
      </c>
      <c r="P24" s="46">
        <f t="shared" si="3"/>
        <v>0</v>
      </c>
    </row>
    <row r="25" spans="1:16" ht="12.75" customHeight="1">
      <c r="A25" s="41">
        <v>9</v>
      </c>
      <c r="B25" s="42"/>
      <c r="C25" s="42"/>
      <c r="D25" s="43"/>
      <c r="E25" s="131"/>
      <c r="F25" s="132"/>
      <c r="G25" s="131"/>
      <c r="H25" s="132"/>
      <c r="I25" s="131"/>
      <c r="J25" s="132"/>
      <c r="K25" s="44">
        <f t="shared" si="0"/>
      </c>
      <c r="L25" s="45">
        <f t="shared" si="1"/>
      </c>
      <c r="N25" s="46">
        <f t="shared" si="4"/>
        <v>0</v>
      </c>
      <c r="O25" s="46">
        <f t="shared" si="2"/>
        <v>0</v>
      </c>
      <c r="P25" s="46">
        <f t="shared" si="3"/>
        <v>0</v>
      </c>
    </row>
    <row r="26" spans="1:16" ht="12.75" customHeight="1">
      <c r="A26" s="41">
        <v>10</v>
      </c>
      <c r="B26" s="42"/>
      <c r="C26" s="42"/>
      <c r="D26" s="43"/>
      <c r="E26" s="131"/>
      <c r="F26" s="132"/>
      <c r="G26" s="131"/>
      <c r="H26" s="132"/>
      <c r="I26" s="131"/>
      <c r="J26" s="132"/>
      <c r="K26" s="44">
        <f t="shared" si="0"/>
      </c>
      <c r="L26" s="45">
        <f t="shared" si="1"/>
      </c>
      <c r="N26" s="46">
        <f t="shared" si="4"/>
        <v>0</v>
      </c>
      <c r="O26" s="46">
        <f t="shared" si="2"/>
        <v>0</v>
      </c>
      <c r="P26" s="46">
        <f t="shared" si="3"/>
        <v>0</v>
      </c>
    </row>
    <row r="27" spans="1:16" ht="12.75" customHeight="1">
      <c r="A27" s="41">
        <v>11</v>
      </c>
      <c r="B27" s="42"/>
      <c r="C27" s="42"/>
      <c r="D27" s="43"/>
      <c r="E27" s="131"/>
      <c r="F27" s="132"/>
      <c r="G27" s="131"/>
      <c r="H27" s="132"/>
      <c r="I27" s="131"/>
      <c r="J27" s="132"/>
      <c r="K27" s="44">
        <f t="shared" si="0"/>
      </c>
      <c r="L27" s="45">
        <f t="shared" si="1"/>
      </c>
      <c r="N27" s="46">
        <f t="shared" si="4"/>
        <v>0</v>
      </c>
      <c r="O27" s="46">
        <f t="shared" si="2"/>
        <v>0</v>
      </c>
      <c r="P27" s="46">
        <f t="shared" si="3"/>
        <v>0</v>
      </c>
    </row>
    <row r="28" spans="1:16" ht="12.75" customHeight="1">
      <c r="A28" s="41">
        <v>12</v>
      </c>
      <c r="B28" s="42"/>
      <c r="C28" s="42"/>
      <c r="D28" s="43"/>
      <c r="E28" s="131"/>
      <c r="F28" s="132"/>
      <c r="G28" s="131"/>
      <c r="H28" s="132"/>
      <c r="I28" s="131"/>
      <c r="J28" s="132"/>
      <c r="K28" s="44">
        <f t="shared" si="0"/>
      </c>
      <c r="L28" s="45">
        <f t="shared" si="1"/>
      </c>
      <c r="N28" s="46">
        <f t="shared" si="4"/>
        <v>0</v>
      </c>
      <c r="O28" s="46">
        <f t="shared" si="2"/>
        <v>0</v>
      </c>
      <c r="P28" s="46">
        <f t="shared" si="3"/>
        <v>0</v>
      </c>
    </row>
    <row r="29" spans="1:16" ht="12.75" customHeight="1">
      <c r="A29" s="41">
        <v>13</v>
      </c>
      <c r="B29" s="42"/>
      <c r="C29" s="42"/>
      <c r="D29" s="43"/>
      <c r="E29" s="131"/>
      <c r="F29" s="132"/>
      <c r="G29" s="131"/>
      <c r="H29" s="132"/>
      <c r="I29" s="131"/>
      <c r="J29" s="132"/>
      <c r="K29" s="44">
        <f t="shared" si="0"/>
      </c>
      <c r="L29" s="45">
        <f t="shared" si="1"/>
      </c>
      <c r="N29" s="46">
        <f t="shared" si="4"/>
        <v>0</v>
      </c>
      <c r="O29" s="46">
        <f t="shared" si="2"/>
        <v>0</v>
      </c>
      <c r="P29" s="46">
        <f t="shared" si="3"/>
        <v>0</v>
      </c>
    </row>
    <row r="30" spans="1:16" ht="12.75" customHeight="1">
      <c r="A30" s="41">
        <v>14</v>
      </c>
      <c r="B30" s="42"/>
      <c r="C30" s="42"/>
      <c r="D30" s="43"/>
      <c r="E30" s="131"/>
      <c r="F30" s="132"/>
      <c r="G30" s="131"/>
      <c r="H30" s="132"/>
      <c r="I30" s="131"/>
      <c r="J30" s="132"/>
      <c r="K30" s="44">
        <f t="shared" si="0"/>
      </c>
      <c r="L30" s="45">
        <f t="shared" si="1"/>
      </c>
      <c r="N30" s="46">
        <f t="shared" si="4"/>
        <v>0</v>
      </c>
      <c r="O30" s="46">
        <f t="shared" si="2"/>
        <v>0</v>
      </c>
      <c r="P30" s="46">
        <f t="shared" si="3"/>
        <v>0</v>
      </c>
    </row>
    <row r="31" spans="1:16" ht="12.75" customHeight="1">
      <c r="A31" s="41">
        <v>15</v>
      </c>
      <c r="B31" s="42"/>
      <c r="C31" s="42"/>
      <c r="D31" s="43"/>
      <c r="E31" s="131"/>
      <c r="F31" s="132"/>
      <c r="G31" s="131"/>
      <c r="H31" s="132"/>
      <c r="I31" s="131"/>
      <c r="J31" s="132"/>
      <c r="K31" s="44">
        <f t="shared" si="0"/>
      </c>
      <c r="L31" s="45">
        <f t="shared" si="1"/>
      </c>
      <c r="N31" s="46">
        <f t="shared" si="4"/>
        <v>0</v>
      </c>
      <c r="O31" s="46">
        <f t="shared" si="2"/>
        <v>0</v>
      </c>
      <c r="P31" s="46">
        <f t="shared" si="3"/>
        <v>0</v>
      </c>
    </row>
    <row r="32" spans="1:16" ht="12.75" customHeight="1">
      <c r="A32" s="41">
        <v>16</v>
      </c>
      <c r="B32" s="42"/>
      <c r="C32" s="42"/>
      <c r="D32" s="43"/>
      <c r="E32" s="131"/>
      <c r="F32" s="132"/>
      <c r="G32" s="131"/>
      <c r="H32" s="132"/>
      <c r="I32" s="131"/>
      <c r="J32" s="132"/>
      <c r="K32" s="44">
        <f t="shared" si="0"/>
      </c>
      <c r="L32" s="45">
        <f t="shared" si="1"/>
      </c>
      <c r="N32" s="46">
        <f t="shared" si="4"/>
        <v>0</v>
      </c>
      <c r="O32" s="46">
        <f t="shared" si="2"/>
        <v>0</v>
      </c>
      <c r="P32" s="46">
        <f t="shared" si="3"/>
        <v>0</v>
      </c>
    </row>
    <row r="33" spans="1:16" ht="12.75" customHeight="1">
      <c r="A33" s="41">
        <v>17</v>
      </c>
      <c r="B33" s="42"/>
      <c r="C33" s="42"/>
      <c r="D33" s="43"/>
      <c r="E33" s="131"/>
      <c r="F33" s="132"/>
      <c r="G33" s="131"/>
      <c r="H33" s="132"/>
      <c r="I33" s="131"/>
      <c r="J33" s="132"/>
      <c r="K33" s="44">
        <f t="shared" si="0"/>
      </c>
      <c r="L33" s="45">
        <f t="shared" si="1"/>
      </c>
      <c r="N33" s="46">
        <f t="shared" si="4"/>
        <v>0</v>
      </c>
      <c r="O33" s="46">
        <f t="shared" si="2"/>
        <v>0</v>
      </c>
      <c r="P33" s="46">
        <f t="shared" si="3"/>
        <v>0</v>
      </c>
    </row>
    <row r="34" spans="1:16" ht="12.75" customHeight="1">
      <c r="A34" s="41">
        <v>18</v>
      </c>
      <c r="B34" s="42"/>
      <c r="C34" s="42"/>
      <c r="D34" s="43"/>
      <c r="E34" s="131"/>
      <c r="F34" s="132"/>
      <c r="G34" s="131"/>
      <c r="H34" s="132"/>
      <c r="I34" s="131"/>
      <c r="J34" s="132"/>
      <c r="K34" s="44">
        <f t="shared" si="0"/>
      </c>
      <c r="L34" s="45">
        <f t="shared" si="1"/>
      </c>
      <c r="N34" s="46">
        <f t="shared" si="4"/>
        <v>0</v>
      </c>
      <c r="O34" s="46">
        <f t="shared" si="2"/>
        <v>0</v>
      </c>
      <c r="P34" s="46">
        <f t="shared" si="3"/>
        <v>0</v>
      </c>
    </row>
    <row r="35" spans="1:16" ht="12.75" customHeight="1">
      <c r="A35" s="41">
        <v>19</v>
      </c>
      <c r="B35" s="42"/>
      <c r="C35" s="42"/>
      <c r="D35" s="43"/>
      <c r="E35" s="131"/>
      <c r="F35" s="132"/>
      <c r="G35" s="131"/>
      <c r="H35" s="132"/>
      <c r="I35" s="131"/>
      <c r="J35" s="132"/>
      <c r="K35" s="44">
        <f t="shared" si="0"/>
      </c>
      <c r="L35" s="45">
        <f t="shared" si="1"/>
      </c>
      <c r="N35" s="46">
        <f t="shared" si="4"/>
        <v>0</v>
      </c>
      <c r="O35" s="46">
        <f t="shared" si="2"/>
        <v>0</v>
      </c>
      <c r="P35" s="46">
        <f t="shared" si="3"/>
        <v>0</v>
      </c>
    </row>
    <row r="36" spans="1:16" ht="12.75" customHeight="1" thickBot="1">
      <c r="A36" s="41">
        <v>20</v>
      </c>
      <c r="B36" s="42"/>
      <c r="C36" s="42"/>
      <c r="D36" s="43"/>
      <c r="E36" s="131"/>
      <c r="F36" s="132"/>
      <c r="G36" s="131"/>
      <c r="H36" s="132"/>
      <c r="I36" s="131"/>
      <c r="J36" s="132"/>
      <c r="K36" s="44">
        <f t="shared" si="0"/>
      </c>
      <c r="L36" s="45">
        <f t="shared" si="1"/>
      </c>
      <c r="N36" s="46">
        <f t="shared" si="4"/>
        <v>0</v>
      </c>
      <c r="O36" s="46">
        <f t="shared" si="2"/>
        <v>0</v>
      </c>
      <c r="P36" s="46">
        <f t="shared" si="3"/>
        <v>0</v>
      </c>
    </row>
    <row r="37" spans="1:12" ht="12.75" customHeight="1" thickBot="1">
      <c r="A37" s="4"/>
      <c r="B37" s="4"/>
      <c r="C37" s="4"/>
      <c r="D37" s="4"/>
      <c r="E37" s="47"/>
      <c r="F37" s="47"/>
      <c r="G37" s="47"/>
      <c r="H37" s="120" t="s">
        <v>26</v>
      </c>
      <c r="I37" s="121"/>
      <c r="J37" s="121"/>
      <c r="K37" s="48"/>
      <c r="L37" s="49">
        <f>SUM(L17:L36)</f>
        <v>0</v>
      </c>
    </row>
    <row r="38" spans="1:12" ht="12.75" customHeight="1" thickBot="1">
      <c r="A38" s="4"/>
      <c r="B38" s="4"/>
      <c r="C38" s="4"/>
      <c r="D38" s="4"/>
      <c r="E38" s="47"/>
      <c r="F38" s="47"/>
      <c r="G38" s="47"/>
      <c r="H38" s="120" t="s">
        <v>27</v>
      </c>
      <c r="I38" s="121"/>
      <c r="J38" s="121"/>
      <c r="K38" s="48"/>
      <c r="L38" s="49">
        <f>L37/2</f>
        <v>0</v>
      </c>
    </row>
    <row r="39" ht="15.75" thickBot="1"/>
    <row r="40" spans="1:12" ht="23.25" customHeight="1" thickBot="1">
      <c r="A40" s="122" t="s">
        <v>68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4"/>
    </row>
    <row r="41" spans="1:12" ht="15.75">
      <c r="A41" s="50" t="s">
        <v>31</v>
      </c>
      <c r="B41" s="51"/>
      <c r="C41" s="51"/>
      <c r="D41" s="51"/>
      <c r="E41" s="51"/>
      <c r="F41" s="51"/>
      <c r="G41" s="51"/>
      <c r="H41" s="51"/>
      <c r="I41" s="51"/>
      <c r="J41" s="52"/>
      <c r="K41" s="53"/>
      <c r="L41" s="54"/>
    </row>
    <row r="42" spans="1:12" ht="15.75">
      <c r="A42" s="55"/>
      <c r="B42" s="56"/>
      <c r="C42" s="56"/>
      <c r="D42" s="56"/>
      <c r="E42" s="56"/>
      <c r="F42" s="56"/>
      <c r="G42" s="56"/>
      <c r="H42" s="56"/>
      <c r="I42" s="56"/>
      <c r="J42" s="4"/>
      <c r="K42" s="28"/>
      <c r="L42" s="57"/>
    </row>
    <row r="43" spans="1:12" ht="15.75">
      <c r="A43" s="58" t="s">
        <v>32</v>
      </c>
      <c r="B43" s="56" t="s">
        <v>33</v>
      </c>
      <c r="C43" s="56"/>
      <c r="D43" s="59">
        <v>75</v>
      </c>
      <c r="E43" s="56" t="s">
        <v>34</v>
      </c>
      <c r="F43" s="56"/>
      <c r="G43" s="56" t="s">
        <v>78</v>
      </c>
      <c r="H43" s="56"/>
      <c r="I43" s="56"/>
      <c r="J43" s="4"/>
      <c r="K43" s="28"/>
      <c r="L43" s="57"/>
    </row>
    <row r="44" spans="1:12" ht="15.75">
      <c r="A44" s="58" t="s">
        <v>35</v>
      </c>
      <c r="B44" s="56" t="s">
        <v>36</v>
      </c>
      <c r="C44" s="56"/>
      <c r="D44" s="59">
        <v>65</v>
      </c>
      <c r="E44" s="56" t="s">
        <v>34</v>
      </c>
      <c r="F44" s="56"/>
      <c r="G44" s="56" t="s">
        <v>79</v>
      </c>
      <c r="H44" s="56"/>
      <c r="I44" s="56"/>
      <c r="J44" s="4"/>
      <c r="K44" s="28"/>
      <c r="L44" s="57"/>
    </row>
    <row r="45" spans="1:12" ht="16.5" thickBot="1">
      <c r="A45" s="60" t="s">
        <v>37</v>
      </c>
      <c r="B45" s="61" t="s">
        <v>38</v>
      </c>
      <c r="C45" s="61"/>
      <c r="D45" s="62">
        <v>55</v>
      </c>
      <c r="E45" s="61" t="s">
        <v>34</v>
      </c>
      <c r="F45" s="61"/>
      <c r="G45" s="61" t="s">
        <v>80</v>
      </c>
      <c r="H45" s="61"/>
      <c r="I45" s="61"/>
      <c r="J45" s="63"/>
      <c r="K45" s="64"/>
      <c r="L45" s="65"/>
    </row>
    <row r="46" ht="8.25" customHeight="1" thickBot="1"/>
    <row r="47" spans="1:12" ht="15">
      <c r="A47" s="125" t="s">
        <v>52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7"/>
    </row>
    <row r="48" spans="1:12" ht="15">
      <c r="A48" s="128" t="s">
        <v>53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30"/>
    </row>
    <row r="49" spans="1:12" ht="15">
      <c r="A49" s="96" t="s">
        <v>54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2" ht="15.75" thickBot="1">
      <c r="A50" s="99" t="s">
        <v>55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1"/>
    </row>
    <row r="51" spans="1:12" ht="15">
      <c r="A51" s="102" t="s">
        <v>57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</row>
    <row r="52" spans="1:12" ht="15.75" thickBot="1">
      <c r="A52" s="105" t="s">
        <v>56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7"/>
    </row>
    <row r="53" spans="1:12" ht="16.5" customHeight="1">
      <c r="A53" s="108" t="s">
        <v>58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1:12" ht="15" customHeight="1">
      <c r="A54" s="111" t="s">
        <v>66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ht="14.25" customHeight="1">
      <c r="A55" s="111" t="s">
        <v>59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</row>
    <row r="56" spans="1:12" ht="14.25" customHeight="1">
      <c r="A56" s="111" t="s">
        <v>60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3"/>
    </row>
    <row r="57" spans="1:12" ht="18.75" customHeight="1" thickBot="1">
      <c r="A57" s="133" t="s">
        <v>61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5"/>
    </row>
    <row r="58" spans="1:12" ht="18.75" customHeight="1" thickBot="1">
      <c r="A58" s="66" t="s">
        <v>62</v>
      </c>
      <c r="B58" s="67"/>
      <c r="C58" s="136" t="s">
        <v>63</v>
      </c>
      <c r="D58" s="137"/>
      <c r="E58" s="137"/>
      <c r="F58" s="137"/>
      <c r="G58" s="137"/>
      <c r="H58" s="137"/>
      <c r="I58" s="137"/>
      <c r="J58" s="137"/>
      <c r="K58" s="137"/>
      <c r="L58" s="138"/>
    </row>
    <row r="59" spans="1:12" ht="17.25" customHeight="1" thickBot="1">
      <c r="A59" s="66" t="s">
        <v>64</v>
      </c>
      <c r="B59" s="68"/>
      <c r="C59" s="79" t="s">
        <v>67</v>
      </c>
      <c r="D59" s="80"/>
      <c r="E59" s="80"/>
      <c r="F59" s="80"/>
      <c r="G59" s="80"/>
      <c r="H59" s="80"/>
      <c r="I59" s="80"/>
      <c r="J59" s="80"/>
      <c r="K59" s="80"/>
      <c r="L59" s="81"/>
    </row>
    <row r="60" spans="1:12" ht="18.75" customHeight="1" thickBot="1">
      <c r="A60" s="82" t="s">
        <v>65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ht="12.75" customHeight="1">
      <c r="A61" s="148" t="s">
        <v>13</v>
      </c>
      <c r="B61" s="149"/>
      <c r="C61" s="150" t="s">
        <v>14</v>
      </c>
      <c r="D61" s="151"/>
      <c r="E61" s="74" t="s">
        <v>15</v>
      </c>
      <c r="F61" s="83" t="s">
        <v>16</v>
      </c>
      <c r="G61" s="84"/>
      <c r="H61" s="84"/>
      <c r="I61" s="84"/>
      <c r="J61" s="84"/>
      <c r="K61" s="84"/>
      <c r="L61" s="85"/>
    </row>
    <row r="62" spans="1:12" ht="12.75" customHeight="1">
      <c r="A62" s="75"/>
      <c r="B62" s="73"/>
      <c r="C62" s="69" t="s">
        <v>17</v>
      </c>
      <c r="D62" s="86" t="s">
        <v>18</v>
      </c>
      <c r="E62" s="86"/>
      <c r="F62" s="86"/>
      <c r="G62" s="86"/>
      <c r="H62" s="86"/>
      <c r="I62" s="70" t="s">
        <v>19</v>
      </c>
      <c r="J62" s="86" t="s">
        <v>20</v>
      </c>
      <c r="K62" s="86"/>
      <c r="L62" s="87"/>
    </row>
    <row r="63" spans="1:12" ht="12.75" customHeight="1">
      <c r="A63" s="76" t="s">
        <v>28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7"/>
    </row>
    <row r="64" spans="1:12" ht="15.75" customHeight="1" thickBot="1">
      <c r="A64" s="88" t="s">
        <v>29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90"/>
    </row>
    <row r="65" spans="1:12" ht="12.75" customHeight="1" thickBot="1">
      <c r="A65" s="158" t="s">
        <v>21</v>
      </c>
      <c r="B65" s="159"/>
      <c r="C65" s="160"/>
      <c r="D65" s="161"/>
      <c r="E65" s="162"/>
      <c r="F65" s="162"/>
      <c r="G65" s="162"/>
      <c r="H65" s="162"/>
      <c r="I65" s="163"/>
      <c r="J65" s="78" t="s">
        <v>22</v>
      </c>
      <c r="K65" s="91"/>
      <c r="L65" s="92"/>
    </row>
    <row r="66" spans="1:12" ht="12.75" customHeight="1" thickBot="1">
      <c r="A66" s="93" t="s">
        <v>23</v>
      </c>
      <c r="B66" s="94"/>
      <c r="C66" s="94"/>
      <c r="D66" s="95"/>
      <c r="E66" s="91"/>
      <c r="F66" s="91"/>
      <c r="G66" s="91"/>
      <c r="H66" s="91"/>
      <c r="I66" s="91"/>
      <c r="J66" s="91"/>
      <c r="K66" s="91"/>
      <c r="L66" s="92"/>
    </row>
    <row r="67" spans="1:12" ht="15.75" thickBo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15">
      <c r="A68" s="114" t="s">
        <v>30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6"/>
    </row>
    <row r="69" spans="1:12" ht="15.75" thickBot="1">
      <c r="A69" s="117" t="s">
        <v>46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9"/>
    </row>
    <row r="70" ht="15"/>
    <row r="71" ht="15" hidden="1"/>
  </sheetData>
  <sheetProtection sheet="1"/>
  <mergeCells count="105">
    <mergeCell ref="C8:E8"/>
    <mergeCell ref="G14:H14"/>
    <mergeCell ref="C9:E9"/>
    <mergeCell ref="C10:E10"/>
    <mergeCell ref="E14:F14"/>
    <mergeCell ref="E16:F16"/>
    <mergeCell ref="G16:H16"/>
    <mergeCell ref="I16:J16"/>
    <mergeCell ref="I14:J14"/>
    <mergeCell ref="I9:J9"/>
    <mergeCell ref="I10:J10"/>
    <mergeCell ref="G17:H17"/>
    <mergeCell ref="I17:J17"/>
    <mergeCell ref="E18:F18"/>
    <mergeCell ref="G18:H18"/>
    <mergeCell ref="I18:J18"/>
    <mergeCell ref="E13:J13"/>
    <mergeCell ref="E15:F15"/>
    <mergeCell ref="G15:H15"/>
    <mergeCell ref="I15:J15"/>
    <mergeCell ref="E17:F17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I29:J29"/>
    <mergeCell ref="E26:F26"/>
    <mergeCell ref="G26:H26"/>
    <mergeCell ref="I26:J26"/>
    <mergeCell ref="E27:F27"/>
    <mergeCell ref="G27:H27"/>
    <mergeCell ref="I27:J27"/>
    <mergeCell ref="G31:H31"/>
    <mergeCell ref="I31:J31"/>
    <mergeCell ref="E32:F32"/>
    <mergeCell ref="G32:H32"/>
    <mergeCell ref="I32:J32"/>
    <mergeCell ref="E28:F28"/>
    <mergeCell ref="G28:H28"/>
    <mergeCell ref="I28:J28"/>
    <mergeCell ref="E29:F29"/>
    <mergeCell ref="G29:H29"/>
    <mergeCell ref="E33:F33"/>
    <mergeCell ref="G33:H33"/>
    <mergeCell ref="I33:J33"/>
    <mergeCell ref="E34:F34"/>
    <mergeCell ref="G34:H34"/>
    <mergeCell ref="E30:F30"/>
    <mergeCell ref="G30:H30"/>
    <mergeCell ref="I30:J30"/>
    <mergeCell ref="I34:J34"/>
    <mergeCell ref="E31:F31"/>
    <mergeCell ref="E35:F35"/>
    <mergeCell ref="G35:H35"/>
    <mergeCell ref="I35:J35"/>
    <mergeCell ref="A55:L55"/>
    <mergeCell ref="A56:L56"/>
    <mergeCell ref="A57:L57"/>
    <mergeCell ref="E36:F36"/>
    <mergeCell ref="G36:H36"/>
    <mergeCell ref="I36:J36"/>
    <mergeCell ref="A68:L68"/>
    <mergeCell ref="A69:L69"/>
    <mergeCell ref="H37:J37"/>
    <mergeCell ref="H38:J38"/>
    <mergeCell ref="A40:L40"/>
    <mergeCell ref="A47:L47"/>
    <mergeCell ref="A48:L48"/>
    <mergeCell ref="C58:L58"/>
    <mergeCell ref="A61:B61"/>
    <mergeCell ref="C61:D61"/>
    <mergeCell ref="A66:C66"/>
    <mergeCell ref="D66:L66"/>
    <mergeCell ref="A49:L49"/>
    <mergeCell ref="A50:L50"/>
    <mergeCell ref="A51:L51"/>
    <mergeCell ref="A52:L52"/>
    <mergeCell ref="A53:L53"/>
    <mergeCell ref="A54:L54"/>
    <mergeCell ref="D62:H62"/>
    <mergeCell ref="A65:C65"/>
    <mergeCell ref="C59:L59"/>
    <mergeCell ref="A60:L60"/>
    <mergeCell ref="F61:L61"/>
    <mergeCell ref="J62:L62"/>
    <mergeCell ref="A64:L64"/>
    <mergeCell ref="K65:L65"/>
    <mergeCell ref="D65:I65"/>
  </mergeCells>
  <dataValidations count="1">
    <dataValidation type="list" allowBlank="1" showInputMessage="1" showErrorMessage="1" sqref="D17:D36">
      <formula1>"A,B,C"</formula1>
    </dataValidation>
  </dataValidations>
  <hyperlinks>
    <hyperlink ref="A68" r:id="rId1" display="Please send this form to “BelMondo” by e-mail: serena@belmondobooking.com  or by FAX to (0039) 0421 972061"/>
  </hyperlinks>
  <printOptions/>
  <pageMargins left="0.6299212598425197" right="0.2362204724409449" top="0.3937007874015748" bottom="0.3937007874015748" header="0.31496062992125984" footer="0.31496062992125984"/>
  <pageSetup horizontalDpi="300" verticalDpi="300" orientation="landscape" paperSize="9" r:id="rId3"/>
  <rowBreaks count="1" manualBreakCount="1">
    <brk id="3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2014-10-31T10:00:41Z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